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8F56BCD2-CDD7-4ECB-83FC-F66A92E4780A}" xr6:coauthVersionLast="47" xr6:coauthVersionMax="47" xr10:uidLastSave="{00000000-0000-0000-0000-000000000000}"/>
  <workbookProtection workbookAlgorithmName="SHA-512" workbookHashValue="yfmN8aTaGJTqI1YVG3MRPxbudXIm1++TJuQLrqJhls6q6kJnZYBYN97/fNLoxk+k29umQ6hYUFwsyhma+ixGsA==" workbookSaltValue="3xB/UD2zRzE2XTQ/D0xJGg==" workbookSpinCount="100000" lockStructure="1"/>
  <bookViews>
    <workbookView xWindow="57480" yWindow="960" windowWidth="29040" windowHeight="15720" xr2:uid="{00000000-000D-0000-FFFF-FFFF00000000}"/>
  </bookViews>
  <sheets>
    <sheet name="Los 2 - Kühlschränke" sheetId="1" r:id="rId1"/>
    <sheet name="Daten" sheetId="2" state="hidden" r:id="rId2"/>
  </sheets>
  <definedNames>
    <definedName name="Brutto">'Los 2 - Kühlschränke'!$F$12</definedName>
    <definedName name="Netto">'Los 2 - Kühlschränke'!$F$10</definedName>
    <definedName name="Ust">'Los 2 - Kühlschränke'!$F$11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26" i="1" l="1"/>
  <c r="E31" i="1"/>
  <c r="F30" i="1"/>
  <c r="F29" i="1"/>
  <c r="F28" i="1"/>
  <c r="F27" i="1"/>
  <c r="F25" i="1"/>
  <c r="F24" i="1"/>
  <c r="F23" i="1"/>
  <c r="F22" i="1"/>
  <c r="F21" i="1"/>
  <c r="F20" i="1"/>
  <c r="F10" i="1"/>
  <c r="F12" i="1" s="1"/>
  <c r="F31" i="1" l="1"/>
</calcChain>
</file>

<file path=xl/sharedStrings.xml><?xml version="1.0" encoding="utf-8"?>
<sst xmlns="http://schemas.openxmlformats.org/spreadsheetml/2006/main" count="50" uniqueCount="39">
  <si>
    <t>Vergabeverfahren 
Rahmenvereinbarung über den Kauf und die Lieferung  von 
Elektrogroßgeräten (L-0263-26)</t>
  </si>
  <si>
    <t>Preisblatt Los 2 - Kühlschränke</t>
  </si>
  <si>
    <t>Eintragungen durch den Bieter sind ausschließlich in den gelb markierten Zellen vorzunehmen!</t>
  </si>
  <si>
    <t>Position</t>
  </si>
  <si>
    <t>Menge (Stück)* pro Jahr</t>
  </si>
  <si>
    <t>Preis** pro Stück in EUR netto</t>
  </si>
  <si>
    <t>Modellbezeichnung***</t>
  </si>
  <si>
    <t>Kühlschrank 
Hinweis: Der Maximalpreis pro Gerät beträgt 300 EUR netto</t>
  </si>
  <si>
    <t>wertungsrelevanter Preis pro Gerät netto</t>
  </si>
  <si>
    <t xml:space="preserve">Umsatzsteuer </t>
  </si>
  <si>
    <t>wertungsrelevanter Gesamtpreis brutto</t>
  </si>
  <si>
    <t>* Bei den angegebenen Mengen handelt es sich lediglich um geschätzte Mengen. Es handelt sich nicht um eine garantierte Abnahmemenge. Das tatsächliche Auftragsvolumen kann sich erhöhen oder verringern. Es besteht keinerlei Verpflichtung einer Mindestabnahme.</t>
  </si>
  <si>
    <t>** Etwaige Rabatte sind bereits mit einzukalkulieren</t>
  </si>
  <si>
    <t>*** Folgende Kühlschränke fungieren als Leitartikel. Sie sind weder verbindlich noch Voraussetzung für die Angebotswertung (siehe Leistungsbeschreibung): "Beko Kühlschrank TSE1284N", "OK. OFK 121 C W Kühlschrank", "Bomann KS 2194.1".</t>
  </si>
  <si>
    <t>Erklärung des Bieters zur Erfüllung der Bewertungskriterien</t>
  </si>
  <si>
    <t>Funktion</t>
  </si>
  <si>
    <t xml:space="preserve">Max Punkte </t>
  </si>
  <si>
    <t>Erreichte Punkte</t>
  </si>
  <si>
    <t xml:space="preserve">Anforderung erfüllt? </t>
  </si>
  <si>
    <t xml:space="preserve">Erläuterungen des Bieters </t>
  </si>
  <si>
    <t>Energieeffizienzklasse D oder besser</t>
  </si>
  <si>
    <t>Energieeffizienzklasse C oder besser</t>
  </si>
  <si>
    <t>Energieeffizienzklasse B oder besser</t>
  </si>
  <si>
    <t>Energieeffizienzklasse A</t>
  </si>
  <si>
    <t>3-Sterne-Gefrierfach</t>
  </si>
  <si>
    <t>4-Sterne-Gefrierfach</t>
  </si>
  <si>
    <t>Geräuschemission ≤ 40 dB(A)</t>
  </si>
  <si>
    <t xml:space="preserve">Nachhaltigkeit: GWP-Wert ≤ 3 </t>
  </si>
  <si>
    <t>Alarmsignal bei offenstehender Tür</t>
  </si>
  <si>
    <t>Gesamtpunkte</t>
  </si>
  <si>
    <t>Ja</t>
  </si>
  <si>
    <t>Nein</t>
  </si>
  <si>
    <t>Innenausstattung: 
Mehr als 2 Ablagen</t>
  </si>
  <si>
    <t>Innenausstattung: 
Ablagen verfügen über Auslaufschutz (Auffangrand) oder sind höhenverstellbar</t>
  </si>
  <si>
    <t>Hinweis</t>
  </si>
  <si>
    <t>Dann auch Energieeffizienzklasse D gegeben.</t>
  </si>
  <si>
    <t>Dann auch Energieeffizienzklasse D und C gegeben.</t>
  </si>
  <si>
    <t>Dann auch Energieeffizienzklasse D, C und B gegeben.</t>
  </si>
  <si>
    <t>Dann auch 3-Sterne-Gefrierfrach gegeben.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</si>
</sst>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8" x14ac:knownFonts="1">
    <font>
      <sz val="11"/>
      <color theme="1"/>
      <name val="Calibri"/>
      <scheme val="minor"/>
    </font>
    <font>
      <sz val="11"/>
      <color theme="1"/>
      <name val="Calibri"/>
      <family val="2"/>
      <scheme val="minor"/>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b/>
      <sz val="11"/>
      <color theme="1"/>
      <name val="Calibri"/>
      <family val="2"/>
      <scheme val="minor"/>
    </font>
    <font>
      <sz val="11"/>
      <color theme="1"/>
      <name val="Calibri"/>
      <family val="2"/>
      <scheme val="minor"/>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bgColor theme="0"/>
      </patternFill>
    </fill>
    <fill>
      <patternFill patternType="solid">
        <fgColor theme="7" tint="0.79998168889431442"/>
        <bgColor theme="7" tint="0.79998168889431442"/>
      </patternFill>
    </fill>
    <fill>
      <patternFill patternType="solid">
        <fgColor theme="2" tint="-9.9978637043366805E-2"/>
        <bgColor theme="2" tint="-9.9978637043366805E-2"/>
      </patternFill>
    </fill>
  </fills>
  <borders count="24">
    <border>
      <left/>
      <right/>
      <top/>
      <bottom/>
      <diagonal/>
    </border>
    <border>
      <left/>
      <right style="medium">
        <color auto="1"/>
      </right>
      <top style="medium">
        <color auto="1"/>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auto="1"/>
      </right>
      <top/>
      <bottom style="thin">
        <color indexed="64"/>
      </bottom>
      <diagonal/>
    </border>
    <border>
      <left/>
      <right/>
      <top/>
      <bottom style="thin">
        <color indexed="64"/>
      </bottom>
      <diagonal/>
    </border>
  </borders>
  <cellStyleXfs count="2">
    <xf numFmtId="0" fontId="0" fillId="0" borderId="0"/>
    <xf numFmtId="44" fontId="7" fillId="0" borderId="0" applyFont="0" applyFill="0" applyBorder="0"/>
  </cellStyleXfs>
  <cellXfs count="64">
    <xf numFmtId="0" fontId="0" fillId="0" borderId="0" xfId="0"/>
    <xf numFmtId="0" fontId="2" fillId="2" borderId="0" xfId="0" applyFont="1" applyFill="1" applyAlignment="1">
      <alignment horizontal="center" vertical="center"/>
    </xf>
    <xf numFmtId="0" fontId="0" fillId="2" borderId="1" xfId="0" applyFill="1" applyBorder="1"/>
    <xf numFmtId="0" fontId="0" fillId="2" borderId="2" xfId="0" applyFill="1" applyBorder="1"/>
    <xf numFmtId="0" fontId="0" fillId="3" borderId="0" xfId="0" applyFill="1"/>
    <xf numFmtId="0" fontId="3" fillId="3" borderId="0" xfId="0" applyFont="1" applyFill="1" applyAlignment="1">
      <alignment horizontal="center" vertical="center"/>
    </xf>
    <xf numFmtId="0" fontId="4" fillId="2" borderId="9" xfId="0" applyFont="1" applyFill="1" applyBorder="1" applyAlignment="1">
      <alignment horizontal="center" vertical="center" wrapText="1"/>
    </xf>
    <xf numFmtId="0" fontId="0" fillId="2" borderId="9" xfId="0" applyFill="1" applyBorder="1" applyAlignment="1">
      <alignment horizontal="center" vertical="center"/>
    </xf>
    <xf numFmtId="44" fontId="0" fillId="4" borderId="9" xfId="1" applyNumberFormat="1" applyFont="1" applyFill="1" applyBorder="1" applyAlignment="1">
      <alignment vertical="center"/>
    </xf>
    <xf numFmtId="44" fontId="5" fillId="5" borderId="12" xfId="1" applyNumberFormat="1" applyFont="1" applyFill="1" applyBorder="1" applyAlignment="1">
      <alignment vertical="center"/>
    </xf>
    <xf numFmtId="10" fontId="0" fillId="4" borderId="15" xfId="0" applyNumberFormat="1" applyFill="1" applyBorder="1" applyAlignment="1">
      <alignment vertical="center"/>
    </xf>
    <xf numFmtId="0" fontId="6" fillId="2" borderId="9" xfId="0" applyFont="1" applyFill="1" applyBorder="1" applyAlignment="1">
      <alignment horizontal="center" vertical="center" wrapText="1"/>
    </xf>
    <xf numFmtId="0" fontId="6" fillId="2" borderId="15" xfId="0" applyFont="1" applyFill="1" applyBorder="1" applyAlignment="1">
      <alignment horizontal="center" vertical="center"/>
    </xf>
    <xf numFmtId="0" fontId="0" fillId="0" borderId="9" xfId="0" applyBorder="1" applyAlignment="1">
      <alignment horizontal="center" vertical="center"/>
    </xf>
    <xf numFmtId="0" fontId="0" fillId="4" borderId="9" xfId="0" applyFill="1" applyBorder="1" applyAlignment="1">
      <alignment horizontal="center" vertical="center"/>
    </xf>
    <xf numFmtId="0" fontId="0" fillId="4" borderId="15" xfId="0" applyFill="1" applyBorder="1" applyAlignment="1">
      <alignment horizontal="left" vertical="center" wrapText="1"/>
    </xf>
    <xf numFmtId="0" fontId="6" fillId="2" borderId="12" xfId="0" applyFont="1" applyFill="1" applyBorder="1" applyAlignment="1">
      <alignment horizontal="center" vertical="center" wrapText="1"/>
    </xf>
    <xf numFmtId="0" fontId="6" fillId="2" borderId="21" xfId="0" applyFont="1" applyFill="1" applyBorder="1" applyAlignment="1">
      <alignment horizontal="center" vertical="center"/>
    </xf>
    <xf numFmtId="0" fontId="0" fillId="0" borderId="9" xfId="0"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0" fillId="0" borderId="8" xfId="0" applyBorder="1" applyAlignment="1">
      <alignment horizontal="center" vertical="center"/>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3" fillId="2" borderId="0" xfId="0" applyFont="1" applyFill="1" applyBorder="1" applyAlignment="1">
      <alignment horizontal="center" vertical="center"/>
    </xf>
    <xf numFmtId="0" fontId="3" fillId="2" borderId="23" xfId="0" applyFont="1" applyFill="1" applyBorder="1" applyAlignment="1">
      <alignment horizontal="center" vertical="center"/>
    </xf>
    <xf numFmtId="0" fontId="0" fillId="2" borderId="22" xfId="0" applyFill="1" applyBorder="1"/>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0" xfId="0" applyFont="1" applyFill="1" applyBorder="1" applyAlignment="1">
      <alignment horizontal="center" vertical="center"/>
    </xf>
    <xf numFmtId="0" fontId="3" fillId="2" borderId="23"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44" fontId="0" fillId="4" borderId="10" xfId="1" applyNumberFormat="1" applyFont="1" applyFill="1" applyBorder="1" applyAlignment="1">
      <alignment horizontal="center" vertical="center"/>
    </xf>
    <xf numFmtId="44" fontId="0" fillId="4" borderId="11" xfId="1"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0" fillId="5" borderId="13" xfId="0" applyFill="1" applyBorder="1" applyAlignment="1">
      <alignment horizontal="center"/>
    </xf>
    <xf numFmtId="0" fontId="0" fillId="5" borderId="14" xfId="0" applyFill="1" applyBorder="1" applyAlignment="1">
      <alignment horizontal="center"/>
    </xf>
    <xf numFmtId="0" fontId="4" fillId="2" borderId="10"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6" fillId="2" borderId="9" xfId="0" applyFont="1" applyFill="1" applyBorder="1" applyAlignment="1">
      <alignment horizontal="center" vertical="center"/>
    </xf>
    <xf numFmtId="0" fontId="1" fillId="0" borderId="20" xfId="0" applyFont="1"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0" fontId="0" fillId="0" borderId="9" xfId="0" applyBorder="1" applyAlignment="1">
      <alignment horizontal="center" vertical="center"/>
    </xf>
    <xf numFmtId="0" fontId="6" fillId="2" borderId="6" xfId="0" applyFont="1" applyFill="1" applyBorder="1" applyAlignment="1">
      <alignment horizontal="center" vertical="center"/>
    </xf>
    <xf numFmtId="0" fontId="6" fillId="2" borderId="12" xfId="0" applyFont="1" applyFill="1" applyBorder="1" applyAlignment="1">
      <alignment horizontal="center" vertical="center"/>
    </xf>
    <xf numFmtId="0" fontId="0" fillId="0" borderId="19" xfId="0" applyBorder="1" applyAlignment="1">
      <alignment horizontal="center" vertical="center" wrapText="1"/>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1797050</xdr:colOff>
      <xdr:row>0</xdr:row>
      <xdr:rowOff>0</xdr:rowOff>
    </xdr:from>
    <xdr:to>
      <xdr:col>7</xdr:col>
      <xdr:colOff>527043</xdr:colOff>
      <xdr:row>2</xdr:row>
      <xdr:rowOff>83709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xdr:blipFill>
      <xdr:spPr bwMode="auto">
        <a:xfrm>
          <a:off x="8656637" y="0"/>
          <a:ext cx="1873246" cy="67743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1"/>
  <sheetViews>
    <sheetView tabSelected="1" workbookViewId="0">
      <selection activeCell="F9" sqref="F9"/>
    </sheetView>
  </sheetViews>
  <sheetFormatPr baseColWidth="10" defaultColWidth="10.6328125" defaultRowHeight="14.5" x14ac:dyDescent="0.35"/>
  <cols>
    <col min="1" max="1" width="4.6328125" customWidth="1"/>
    <col min="2" max="2" width="26.7265625" customWidth="1"/>
    <col min="3" max="3" width="20.453125" customWidth="1"/>
    <col min="4" max="4" width="17.81640625" customWidth="1"/>
    <col min="5" max="5" width="18.26953125" customWidth="1"/>
    <col min="6" max="6" width="22.6328125" customWidth="1"/>
    <col min="7" max="7" width="18.54296875" customWidth="1"/>
    <col min="8" max="8" width="23.453125" customWidth="1"/>
  </cols>
  <sheetData>
    <row r="1" spans="1:8" ht="23.5" x14ac:dyDescent="0.35">
      <c r="A1" s="27" t="s">
        <v>0</v>
      </c>
      <c r="B1" s="28"/>
      <c r="C1" s="28"/>
      <c r="D1" s="28"/>
      <c r="E1" s="28"/>
      <c r="F1" s="28"/>
      <c r="G1" s="1"/>
      <c r="H1" s="2"/>
    </row>
    <row r="2" spans="1:8" ht="23.5" x14ac:dyDescent="0.35">
      <c r="A2" s="28"/>
      <c r="B2" s="28"/>
      <c r="C2" s="28"/>
      <c r="D2" s="28"/>
      <c r="E2" s="28"/>
      <c r="F2" s="28"/>
      <c r="G2" s="1"/>
      <c r="H2" s="3"/>
    </row>
    <row r="3" spans="1:8" ht="21" x14ac:dyDescent="0.35">
      <c r="A3" s="29" t="s">
        <v>1</v>
      </c>
      <c r="B3" s="29"/>
      <c r="C3" s="29"/>
      <c r="D3" s="29"/>
      <c r="E3" s="29"/>
      <c r="F3" s="29"/>
      <c r="G3" s="24"/>
      <c r="H3" s="3"/>
    </row>
    <row r="4" spans="1:8" ht="21" x14ac:dyDescent="0.35">
      <c r="A4" s="30"/>
      <c r="B4" s="30"/>
      <c r="C4" s="30"/>
      <c r="D4" s="30"/>
      <c r="E4" s="30"/>
      <c r="F4" s="30"/>
      <c r="G4" s="25"/>
      <c r="H4" s="26"/>
    </row>
    <row r="5" spans="1:8" s="4" customFormat="1" ht="21" x14ac:dyDescent="0.35">
      <c r="A5"/>
      <c r="B5" s="5"/>
      <c r="C5" s="5"/>
      <c r="D5" s="5"/>
      <c r="E5" s="5"/>
      <c r="F5" s="5"/>
      <c r="G5" s="5"/>
    </row>
    <row r="6" spans="1:8" s="4" customFormat="1" ht="21" x14ac:dyDescent="0.35">
      <c r="A6"/>
      <c r="B6" s="31" t="s">
        <v>2</v>
      </c>
      <c r="C6" s="32"/>
      <c r="D6" s="32"/>
      <c r="E6" s="32"/>
      <c r="F6" s="32"/>
      <c r="G6" s="33"/>
    </row>
    <row r="7" spans="1:8" s="4" customFormat="1" ht="21" x14ac:dyDescent="0.35">
      <c r="A7"/>
      <c r="B7" s="5"/>
      <c r="C7" s="5"/>
      <c r="D7" s="5"/>
      <c r="E7" s="5"/>
      <c r="F7" s="5"/>
      <c r="G7" s="5"/>
    </row>
    <row r="8" spans="1:8" ht="35" customHeight="1" x14ac:dyDescent="0.35">
      <c r="B8" s="34" t="s">
        <v>3</v>
      </c>
      <c r="C8" s="36"/>
      <c r="D8" s="37"/>
      <c r="E8" s="6" t="s">
        <v>4</v>
      </c>
      <c r="F8" s="6" t="s">
        <v>5</v>
      </c>
      <c r="G8" s="34" t="s">
        <v>6</v>
      </c>
      <c r="H8" s="35"/>
    </row>
    <row r="9" spans="1:8" ht="55" customHeight="1" x14ac:dyDescent="0.35">
      <c r="B9" s="43" t="s">
        <v>7</v>
      </c>
      <c r="C9" s="44"/>
      <c r="D9" s="45"/>
      <c r="E9" s="7">
        <v>200</v>
      </c>
      <c r="F9" s="8"/>
      <c r="G9" s="38"/>
      <c r="H9" s="39"/>
    </row>
    <row r="10" spans="1:8" ht="35" customHeight="1" x14ac:dyDescent="0.35">
      <c r="B10" s="40" t="s">
        <v>8</v>
      </c>
      <c r="C10" s="40"/>
      <c r="D10" s="40"/>
      <c r="E10" s="40"/>
      <c r="F10" s="9">
        <f>F9</f>
        <v>0</v>
      </c>
      <c r="G10" s="41"/>
      <c r="H10" s="42"/>
    </row>
    <row r="11" spans="1:8" ht="35" customHeight="1" x14ac:dyDescent="0.35">
      <c r="B11" s="40" t="s">
        <v>9</v>
      </c>
      <c r="C11" s="40"/>
      <c r="D11" s="40"/>
      <c r="E11" s="40"/>
      <c r="F11" s="10">
        <v>0.19</v>
      </c>
      <c r="G11" s="41"/>
      <c r="H11" s="42"/>
    </row>
    <row r="12" spans="1:8" ht="35" customHeight="1" x14ac:dyDescent="0.35">
      <c r="B12" s="40" t="s">
        <v>10</v>
      </c>
      <c r="C12" s="40"/>
      <c r="D12" s="40"/>
      <c r="E12" s="40"/>
      <c r="F12" s="9">
        <f>F10+(F10*F11)</f>
        <v>0</v>
      </c>
      <c r="G12" s="41"/>
      <c r="H12" s="42"/>
    </row>
    <row r="13" spans="1:8" ht="35" customHeight="1" x14ac:dyDescent="0.35"/>
    <row r="14" spans="1:8" ht="35" customHeight="1" x14ac:dyDescent="0.35">
      <c r="A14" s="46" t="s">
        <v>11</v>
      </c>
      <c r="B14" s="47"/>
      <c r="C14" s="47"/>
      <c r="D14" s="47"/>
      <c r="E14" s="47"/>
      <c r="F14" s="47"/>
      <c r="G14" s="47"/>
      <c r="H14" s="48"/>
    </row>
    <row r="15" spans="1:8" ht="35" customHeight="1" x14ac:dyDescent="0.35">
      <c r="A15" s="49" t="s">
        <v>12</v>
      </c>
      <c r="B15" s="50"/>
      <c r="C15" s="50"/>
      <c r="D15" s="50"/>
      <c r="E15" s="50"/>
      <c r="F15" s="50"/>
      <c r="G15" s="50"/>
      <c r="H15" s="51"/>
    </row>
    <row r="16" spans="1:8" ht="35" customHeight="1" x14ac:dyDescent="0.35">
      <c r="A16" s="46" t="s">
        <v>13</v>
      </c>
      <c r="B16" s="47"/>
      <c r="C16" s="47"/>
      <c r="D16" s="47"/>
      <c r="E16" s="47"/>
      <c r="F16" s="47"/>
      <c r="G16" s="47"/>
      <c r="H16" s="48"/>
    </row>
    <row r="17" spans="2:8" ht="35" customHeight="1" x14ac:dyDescent="0.35"/>
    <row r="18" spans="2:8" ht="35" customHeight="1" x14ac:dyDescent="0.35">
      <c r="B18" s="52" t="s">
        <v>14</v>
      </c>
      <c r="C18" s="53"/>
      <c r="D18" s="53"/>
      <c r="E18" s="53"/>
      <c r="F18" s="53"/>
      <c r="G18" s="53"/>
      <c r="H18" s="54"/>
    </row>
    <row r="19" spans="2:8" ht="35" customHeight="1" x14ac:dyDescent="0.35">
      <c r="B19" s="55" t="s">
        <v>15</v>
      </c>
      <c r="C19" s="56"/>
      <c r="D19" s="20" t="s">
        <v>34</v>
      </c>
      <c r="E19" s="11" t="s">
        <v>16</v>
      </c>
      <c r="F19" s="11" t="s">
        <v>17</v>
      </c>
      <c r="G19" s="11" t="s">
        <v>18</v>
      </c>
      <c r="H19" s="12" t="s">
        <v>19</v>
      </c>
    </row>
    <row r="20" spans="2:8" ht="35" customHeight="1" x14ac:dyDescent="0.35">
      <c r="B20" s="57" t="s">
        <v>20</v>
      </c>
      <c r="C20" s="58"/>
      <c r="D20" s="21"/>
      <c r="E20" s="13">
        <v>1</v>
      </c>
      <c r="F20" s="13">
        <f t="shared" ref="F20:F30" si="0">IF(G20="Ja",E20,0)</f>
        <v>0</v>
      </c>
      <c r="G20" s="14" t="s">
        <v>31</v>
      </c>
      <c r="H20" s="15"/>
    </row>
    <row r="21" spans="2:8" ht="45" customHeight="1" x14ac:dyDescent="0.35">
      <c r="B21" s="57" t="s">
        <v>21</v>
      </c>
      <c r="C21" s="58"/>
      <c r="D21" s="22" t="s">
        <v>35</v>
      </c>
      <c r="E21" s="13">
        <v>2</v>
      </c>
      <c r="F21" s="13">
        <f t="shared" si="0"/>
        <v>0</v>
      </c>
      <c r="G21" s="14" t="s">
        <v>31</v>
      </c>
      <c r="H21" s="15"/>
    </row>
    <row r="22" spans="2:8" ht="45" customHeight="1" x14ac:dyDescent="0.35">
      <c r="B22" s="57" t="s">
        <v>22</v>
      </c>
      <c r="C22" s="58"/>
      <c r="D22" s="22" t="s">
        <v>36</v>
      </c>
      <c r="E22" s="13">
        <v>3</v>
      </c>
      <c r="F22" s="13">
        <f t="shared" si="0"/>
        <v>0</v>
      </c>
      <c r="G22" s="14" t="s">
        <v>31</v>
      </c>
      <c r="H22" s="15"/>
    </row>
    <row r="23" spans="2:8" ht="60.5" customHeight="1" x14ac:dyDescent="0.35">
      <c r="B23" s="59" t="s">
        <v>23</v>
      </c>
      <c r="C23" s="60"/>
      <c r="D23" s="22" t="s">
        <v>37</v>
      </c>
      <c r="E23" s="13">
        <v>4</v>
      </c>
      <c r="F23" s="13">
        <f t="shared" si="0"/>
        <v>0</v>
      </c>
      <c r="G23" s="14" t="s">
        <v>31</v>
      </c>
      <c r="H23" s="15"/>
    </row>
    <row r="24" spans="2:8" ht="35" customHeight="1" x14ac:dyDescent="0.35">
      <c r="B24" s="59" t="s">
        <v>24</v>
      </c>
      <c r="C24" s="60"/>
      <c r="D24" s="18"/>
      <c r="E24" s="13">
        <v>1</v>
      </c>
      <c r="F24" s="13">
        <f t="shared" si="0"/>
        <v>0</v>
      </c>
      <c r="G24" s="14" t="s">
        <v>31</v>
      </c>
      <c r="H24" s="15"/>
    </row>
    <row r="25" spans="2:8" ht="45" customHeight="1" x14ac:dyDescent="0.35">
      <c r="B25" s="59" t="s">
        <v>25</v>
      </c>
      <c r="C25" s="60"/>
      <c r="D25" s="23" t="s">
        <v>38</v>
      </c>
      <c r="E25" s="13">
        <v>2</v>
      </c>
      <c r="F25" s="13">
        <f t="shared" si="0"/>
        <v>0</v>
      </c>
      <c r="G25" s="14" t="s">
        <v>31</v>
      </c>
      <c r="H25" s="15"/>
    </row>
    <row r="26" spans="2:8" ht="35" customHeight="1" x14ac:dyDescent="0.35">
      <c r="B26" s="63" t="s">
        <v>32</v>
      </c>
      <c r="C26" s="60"/>
      <c r="D26" s="18"/>
      <c r="E26" s="13">
        <v>1</v>
      </c>
      <c r="F26" s="13">
        <f t="shared" ref="F26" si="1">IF(G26="Ja",E26,0)</f>
        <v>0</v>
      </c>
      <c r="G26" s="14" t="s">
        <v>31</v>
      </c>
      <c r="H26" s="15"/>
    </row>
    <row r="27" spans="2:8" ht="45" customHeight="1" x14ac:dyDescent="0.35">
      <c r="B27" s="63" t="s">
        <v>33</v>
      </c>
      <c r="C27" s="60"/>
      <c r="D27" s="18"/>
      <c r="E27" s="13">
        <v>1</v>
      </c>
      <c r="F27" s="13">
        <f t="shared" si="0"/>
        <v>0</v>
      </c>
      <c r="G27" s="14" t="s">
        <v>31</v>
      </c>
      <c r="H27" s="15"/>
    </row>
    <row r="28" spans="2:8" ht="35" customHeight="1" x14ac:dyDescent="0.35">
      <c r="B28" s="59" t="s">
        <v>26</v>
      </c>
      <c r="C28" s="60"/>
      <c r="D28" s="18"/>
      <c r="E28" s="13">
        <v>2</v>
      </c>
      <c r="F28" s="13">
        <f t="shared" si="0"/>
        <v>0</v>
      </c>
      <c r="G28" s="14" t="s">
        <v>31</v>
      </c>
      <c r="H28" s="15"/>
    </row>
    <row r="29" spans="2:8" ht="35" customHeight="1" x14ac:dyDescent="0.35">
      <c r="B29" s="59" t="s">
        <v>27</v>
      </c>
      <c r="C29" s="60"/>
      <c r="D29" s="18"/>
      <c r="E29" s="13">
        <v>2</v>
      </c>
      <c r="F29" s="13">
        <f t="shared" si="0"/>
        <v>0</v>
      </c>
      <c r="G29" s="14" t="s">
        <v>31</v>
      </c>
      <c r="H29" s="15"/>
    </row>
    <row r="30" spans="2:8" ht="35" customHeight="1" x14ac:dyDescent="0.35">
      <c r="B30" s="59" t="s">
        <v>28</v>
      </c>
      <c r="C30" s="60"/>
      <c r="D30" s="18"/>
      <c r="E30" s="13">
        <v>1</v>
      </c>
      <c r="F30" s="13">
        <f t="shared" si="0"/>
        <v>0</v>
      </c>
      <c r="G30" s="14" t="s">
        <v>31</v>
      </c>
      <c r="H30" s="15"/>
    </row>
    <row r="31" spans="2:8" ht="35" customHeight="1" x14ac:dyDescent="0.35">
      <c r="B31" s="61" t="s">
        <v>29</v>
      </c>
      <c r="C31" s="62"/>
      <c r="D31" s="19"/>
      <c r="E31" s="16">
        <f>SUM(E20:E30)</f>
        <v>20</v>
      </c>
      <c r="F31" s="16">
        <f>SUM(F20:F30)</f>
        <v>0</v>
      </c>
      <c r="G31" s="16"/>
      <c r="H31" s="17"/>
    </row>
  </sheetData>
  <protectedRanges>
    <protectedRange sqref="G20:H30" name="Bereich2"/>
    <protectedRange sqref="F9 G9:H9 F11" name="Bereich1"/>
  </protectedRanges>
  <mergeCells count="30">
    <mergeCell ref="B29:C29"/>
    <mergeCell ref="B30:C30"/>
    <mergeCell ref="B31:C31"/>
    <mergeCell ref="B26:C26"/>
    <mergeCell ref="B23:C23"/>
    <mergeCell ref="B24:C24"/>
    <mergeCell ref="B25:C25"/>
    <mergeCell ref="B27:C27"/>
    <mergeCell ref="B28:C28"/>
    <mergeCell ref="B18:H18"/>
    <mergeCell ref="B19:C19"/>
    <mergeCell ref="B20:C20"/>
    <mergeCell ref="B21:C21"/>
    <mergeCell ref="B22:C22"/>
    <mergeCell ref="B12:E12"/>
    <mergeCell ref="G12:H12"/>
    <mergeCell ref="A14:H14"/>
    <mergeCell ref="A15:H15"/>
    <mergeCell ref="A16:H16"/>
    <mergeCell ref="G9:H9"/>
    <mergeCell ref="B10:E10"/>
    <mergeCell ref="G10:H10"/>
    <mergeCell ref="B11:E11"/>
    <mergeCell ref="G11:H11"/>
    <mergeCell ref="B9:D9"/>
    <mergeCell ref="A1:F2"/>
    <mergeCell ref="A3:F4"/>
    <mergeCell ref="B6:G6"/>
    <mergeCell ref="G8:H8"/>
    <mergeCell ref="B8:D8"/>
  </mergeCells>
  <pageMargins left="0.7" right="0.7" top="0.78740157500000008" bottom="0.78740157500000008" header="0.3" footer="0.3"/>
  <pageSetup paperSize="9" orientation="portrait" horizontalDpi="1200" verticalDpi="120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Daten!$A$2:$A$3</xm:f>
          </x14:formula1>
          <xm:sqref>G20:G30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3"/>
  <sheetViews>
    <sheetView workbookViewId="0">
      <selection activeCell="B28" sqref="B28:C28"/>
    </sheetView>
  </sheetViews>
  <sheetFormatPr baseColWidth="10" defaultRowHeight="14.5" x14ac:dyDescent="0.35"/>
  <sheetData>
    <row r="2" spans="1:1" x14ac:dyDescent="0.35">
      <c r="A2" t="s">
        <v>30</v>
      </c>
    </row>
    <row r="3" spans="1:1" x14ac:dyDescent="0.35">
      <c r="A3" t="s">
        <v>31</v>
      </c>
    </row>
  </sheetData>
  <pageMargins left="0.7" right="0.7" top="0.78740157500000008" bottom="0.78740157500000008" header="0.3" footer="0.3"/>
  <pageSetup paperSize="9" orientation="portrai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3</vt:i4>
      </vt:variant>
    </vt:vector>
  </HeadingPairs>
  <TitlesOfParts>
    <vt:vector size="5" baseType="lpstr">
      <vt:lpstr>Los 2 - Kühlschränke</vt:lpstr>
      <vt:lpstr>Daten</vt:lpstr>
      <vt:lpstr>Brutto</vt:lpstr>
      <vt:lpstr>Netto</vt:lpstr>
      <vt:lpst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2026-02-20T08:16:24Z</dcterms:created>
  <dcterms:modified xsi:type="dcterms:W3CDTF">2026-02-27T12:21:19Z</dcterms:modified>
</cp:coreProperties>
</file>